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4915" windowHeight="13800"/>
  </bookViews>
  <sheets>
    <sheet name="Feuil1" sheetId="1" r:id="rId1"/>
  </sheets>
  <definedNames>
    <definedName name="_xlnm.Print_Area" localSheetId="0">Feuil1!$A$1:$H$90</definedName>
  </definedNames>
  <calcPr calcId="145621"/>
</workbook>
</file>

<file path=xl/calcChain.xml><?xml version="1.0" encoding="utf-8"?>
<calcChain xmlns="http://schemas.openxmlformats.org/spreadsheetml/2006/main">
  <c r="Y63" i="1" l="1"/>
  <c r="Z63" i="1"/>
  <c r="X63" i="1"/>
  <c r="W63" i="1"/>
  <c r="AB63" i="1" l="1"/>
  <c r="H72" i="1" s="1"/>
  <c r="AA63" i="1"/>
  <c r="H71" i="1"/>
</calcChain>
</file>

<file path=xl/sharedStrings.xml><?xml version="1.0" encoding="utf-8"?>
<sst xmlns="http://schemas.openxmlformats.org/spreadsheetml/2006/main" count="28" uniqueCount="27">
  <si>
    <t>REVUE DE COMMANDE</t>
  </si>
  <si>
    <t>Désignation :</t>
  </si>
  <si>
    <t>Référence :</t>
  </si>
  <si>
    <t>Machine :</t>
  </si>
  <si>
    <t>Ø matière :</t>
  </si>
  <si>
    <t>Nbre de pièces/barre :</t>
  </si>
  <si>
    <t>Nbre de pièces/jour :</t>
  </si>
  <si>
    <t>Quantité commandé :</t>
  </si>
  <si>
    <t>Nbre de barres :</t>
  </si>
  <si>
    <t>Nbre de jours de production :</t>
  </si>
  <si>
    <t>Commande client :</t>
  </si>
  <si>
    <t>Délai engagé :</t>
  </si>
  <si>
    <t>Commande matière</t>
  </si>
  <si>
    <t>Date de livraison matière :</t>
  </si>
  <si>
    <t>Tps de montage &gt;8</t>
  </si>
  <si>
    <t>Temps de montage :</t>
  </si>
  <si>
    <t>TF : M6x1</t>
  </si>
  <si>
    <t>BF : M20x1,25</t>
  </si>
  <si>
    <t>Demande</t>
  </si>
  <si>
    <t>Réception</t>
  </si>
  <si>
    <t>Date</t>
  </si>
  <si>
    <t>Fait le :</t>
  </si>
  <si>
    <t>Par :</t>
  </si>
  <si>
    <t>Tps montage&lt;4H</t>
  </si>
  <si>
    <t>Tps montage =4</t>
  </si>
  <si>
    <t>Tps montage &gt;4 et &gt;8h</t>
  </si>
  <si>
    <t>Tps montage =8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</si>
</sst>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2" borderId="0" xfId="0" applyFill="1" applyAlignment="1"/>
    <xf numFmtId="0" fontId="0" fillId="2" borderId="0" xfId="0" applyFill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56</xdr:row>
      <xdr:rowOff>47339</xdr:rowOff>
    </xdr:from>
    <xdr:to>
      <xdr:col>1</xdr:col>
      <xdr:colOff>419100</xdr:colOff>
      <xdr:row>58</xdr:row>
      <xdr:rowOff>157446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47339"/>
          <a:ext cx="904875" cy="491107"/>
        </a:xfrm>
        <a:prstGeom prst="rect">
          <a:avLst/>
        </a:prstGeom>
      </xdr:spPr>
    </xdr:pic>
    <xdr:clientData/>
  </xdr:twoCellAnchor>
  <xdr:oneCellAnchor>
    <xdr:from>
      <xdr:col>0</xdr:col>
      <xdr:colOff>276225</xdr:colOff>
      <xdr:row>0</xdr:row>
      <xdr:rowOff>47339</xdr:rowOff>
    </xdr:from>
    <xdr:ext cx="904875" cy="491107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7095839"/>
          <a:ext cx="904875" cy="491107"/>
        </a:xfrm>
        <a:prstGeom prst="rect">
          <a:avLst/>
        </a:prstGeom>
      </xdr:spPr>
    </xdr:pic>
    <xdr:clientData/>
  </xdr:oneCellAnchor>
  <xdr:twoCellAnchor editAs="oneCell">
    <xdr:from>
      <xdr:col>0</xdr:col>
      <xdr:colOff>76200</xdr:colOff>
      <xdr:row>5</xdr:row>
      <xdr:rowOff>95246</xdr:rowOff>
    </xdr:from>
    <xdr:to>
      <xdr:col>7</xdr:col>
      <xdr:colOff>564290</xdr:colOff>
      <xdr:row>55</xdr:row>
      <xdr:rowOff>28575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1741920" y="2865866"/>
          <a:ext cx="9458329" cy="582209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84</xdr:row>
          <xdr:rowOff>9525</xdr:rowOff>
        </xdr:from>
        <xdr:to>
          <xdr:col>2</xdr:col>
          <xdr:colOff>485775</xdr:colOff>
          <xdr:row>85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86</xdr:row>
          <xdr:rowOff>9525</xdr:rowOff>
        </xdr:from>
        <xdr:to>
          <xdr:col>2</xdr:col>
          <xdr:colOff>466725</xdr:colOff>
          <xdr:row>87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84</xdr:row>
          <xdr:rowOff>19050</xdr:rowOff>
        </xdr:from>
        <xdr:to>
          <xdr:col>4</xdr:col>
          <xdr:colOff>514350</xdr:colOff>
          <xdr:row>85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86</xdr:row>
          <xdr:rowOff>19050</xdr:rowOff>
        </xdr:from>
        <xdr:to>
          <xdr:col>4</xdr:col>
          <xdr:colOff>495300</xdr:colOff>
          <xdr:row>87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84</xdr:row>
          <xdr:rowOff>9525</xdr:rowOff>
        </xdr:from>
        <xdr:to>
          <xdr:col>6</xdr:col>
          <xdr:colOff>514350</xdr:colOff>
          <xdr:row>85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86</xdr:row>
          <xdr:rowOff>28575</xdr:rowOff>
        </xdr:from>
        <xdr:to>
          <xdr:col>6</xdr:col>
          <xdr:colOff>504825</xdr:colOff>
          <xdr:row>87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93"/>
  <sheetViews>
    <sheetView tabSelected="1" topLeftCell="A55" workbookViewId="0">
      <selection activeCell="A70" sqref="A70:XFD70"/>
    </sheetView>
  </sheetViews>
  <sheetFormatPr baseColWidth="10" defaultRowHeight="15" x14ac:dyDescent="0.25"/>
  <cols>
    <col min="23" max="24" width="28.140625" style="3" customWidth="1"/>
    <col min="25" max="26" width="30.28515625" style="3" customWidth="1"/>
    <col min="27" max="27" width="22.7109375" style="3" customWidth="1"/>
    <col min="28" max="28" width="11.42578125" style="3"/>
  </cols>
  <sheetData>
    <row r="1" spans="1:10" x14ac:dyDescent="0.25">
      <c r="A1" s="38"/>
      <c r="B1" s="39"/>
      <c r="C1" s="27" t="s">
        <v>0</v>
      </c>
      <c r="D1" s="27"/>
      <c r="E1" s="27"/>
      <c r="F1" s="27"/>
      <c r="G1" s="27"/>
      <c r="H1" s="27"/>
      <c r="I1" s="7"/>
      <c r="J1" s="5"/>
    </row>
    <row r="2" spans="1:10" x14ac:dyDescent="0.25">
      <c r="A2" s="40"/>
      <c r="B2" s="41"/>
      <c r="C2" s="27"/>
      <c r="D2" s="27"/>
      <c r="E2" s="27"/>
      <c r="F2" s="27"/>
      <c r="G2" s="27"/>
      <c r="H2" s="27"/>
      <c r="I2" s="7"/>
      <c r="J2" s="8"/>
    </row>
    <row r="3" spans="1:10" x14ac:dyDescent="0.25">
      <c r="A3" s="42"/>
      <c r="B3" s="43"/>
      <c r="C3" s="27"/>
      <c r="D3" s="27"/>
      <c r="E3" s="27"/>
      <c r="F3" s="27"/>
      <c r="G3" s="27"/>
      <c r="H3" s="27"/>
      <c r="I3" s="7"/>
      <c r="J3" s="7"/>
    </row>
    <row r="57" spans="1:28" x14ac:dyDescent="0.25">
      <c r="A57" s="38"/>
      <c r="B57" s="39"/>
      <c r="C57" s="27" t="s">
        <v>0</v>
      </c>
      <c r="D57" s="27"/>
      <c r="E57" s="27"/>
      <c r="F57" s="27"/>
      <c r="G57" s="27"/>
      <c r="H57" s="27"/>
      <c r="I57" s="6"/>
      <c r="J57" s="7"/>
    </row>
    <row r="58" spans="1:28" x14ac:dyDescent="0.25">
      <c r="A58" s="40"/>
      <c r="B58" s="41"/>
      <c r="C58" s="27"/>
      <c r="D58" s="27"/>
      <c r="E58" s="27"/>
      <c r="F58" s="27"/>
      <c r="G58" s="27"/>
      <c r="H58" s="27"/>
      <c r="I58" s="6"/>
      <c r="J58" s="7"/>
    </row>
    <row r="59" spans="1:28" x14ac:dyDescent="0.25">
      <c r="A59" s="42"/>
      <c r="B59" s="43"/>
      <c r="C59" s="27"/>
      <c r="D59" s="27"/>
      <c r="E59" s="27"/>
      <c r="F59" s="27"/>
      <c r="G59" s="27"/>
      <c r="H59" s="27"/>
      <c r="I59" s="6"/>
      <c r="J59" s="7"/>
    </row>
    <row r="61" spans="1:28" x14ac:dyDescent="0.25">
      <c r="A61" s="9"/>
      <c r="B61" s="9"/>
      <c r="C61" s="9"/>
      <c r="D61" s="9"/>
      <c r="E61" s="9"/>
      <c r="F61" s="9"/>
      <c r="G61" s="9"/>
      <c r="H61" s="9"/>
      <c r="I61" s="22"/>
      <c r="J61" s="20"/>
    </row>
    <row r="62" spans="1:28" x14ac:dyDescent="0.25">
      <c r="W62" s="3" t="s">
        <v>23</v>
      </c>
      <c r="X62" s="3" t="s">
        <v>24</v>
      </c>
      <c r="Y62" s="3" t="s">
        <v>25</v>
      </c>
      <c r="Z62" s="3" t="s">
        <v>26</v>
      </c>
      <c r="AA62" s="3" t="s">
        <v>14</v>
      </c>
    </row>
    <row r="63" spans="1:28" s="1" customFormat="1" ht="30" customHeight="1" x14ac:dyDescent="0.25">
      <c r="A63" s="44" t="s">
        <v>1</v>
      </c>
      <c r="B63" s="45"/>
      <c r="C63" s="13"/>
      <c r="D63" s="14"/>
      <c r="E63" s="14"/>
      <c r="F63" s="14"/>
      <c r="G63" s="14"/>
      <c r="H63" s="2"/>
      <c r="W63" s="4">
        <f>IF(C70&lt;4,0.5,0)</f>
        <v>0</v>
      </c>
      <c r="X63" s="4">
        <f>IF(C70=4,0.5,0)</f>
        <v>0</v>
      </c>
      <c r="Y63" s="4">
        <f>IF(AND(C70&lt;8,C70&gt;4),1,0)</f>
        <v>0</v>
      </c>
      <c r="Z63" s="4">
        <f>IF(C70=8,1.5,0)</f>
        <v>1.5</v>
      </c>
      <c r="AA63" s="4">
        <f>IF(C70&gt;8,1.5,0)</f>
        <v>0</v>
      </c>
      <c r="AB63" s="4">
        <f>SUM(W63:AA63)</f>
        <v>1.5</v>
      </c>
    </row>
    <row r="64" spans="1:28" s="1" customFormat="1" ht="30" customHeight="1" x14ac:dyDescent="0.25">
      <c r="A64" s="44" t="s">
        <v>2</v>
      </c>
      <c r="B64" s="45"/>
      <c r="C64" s="29"/>
      <c r="D64" s="30"/>
      <c r="E64" s="30"/>
      <c r="F64" s="30"/>
      <c r="G64" s="30"/>
      <c r="H64" s="31"/>
      <c r="W64" s="4"/>
      <c r="X64" s="4"/>
      <c r="Y64" s="4"/>
      <c r="Z64" s="4"/>
      <c r="AA64" s="4"/>
      <c r="AB64" s="4"/>
    </row>
    <row r="65" spans="1:28" s="1" customFormat="1" ht="30" customHeight="1" x14ac:dyDescent="0.25">
      <c r="A65" s="44" t="s">
        <v>3</v>
      </c>
      <c r="B65" s="45"/>
      <c r="C65" s="29"/>
      <c r="D65" s="30"/>
      <c r="E65" s="30"/>
      <c r="F65" s="30"/>
      <c r="G65" s="30"/>
      <c r="H65" s="31"/>
      <c r="W65" s="4"/>
      <c r="X65" s="4"/>
      <c r="Y65" s="4"/>
      <c r="Z65" s="4"/>
      <c r="AA65" s="4"/>
      <c r="AB65" s="4"/>
    </row>
    <row r="66" spans="1:28" s="1" customFormat="1" ht="30" customHeight="1" x14ac:dyDescent="0.25">
      <c r="A66" s="44" t="s">
        <v>4</v>
      </c>
      <c r="B66" s="45"/>
      <c r="C66" s="29"/>
      <c r="D66" s="30"/>
      <c r="E66" s="30"/>
      <c r="F66" s="30"/>
      <c r="G66" s="30"/>
      <c r="H66" s="31"/>
      <c r="W66" s="4"/>
      <c r="X66" s="4"/>
      <c r="Y66" s="4"/>
      <c r="Z66" s="4"/>
      <c r="AA66" s="4"/>
      <c r="AB66" s="4"/>
    </row>
    <row r="68" spans="1:28" x14ac:dyDescent="0.25">
      <c r="A68" s="9"/>
      <c r="B68" s="9"/>
      <c r="C68" s="9"/>
      <c r="D68" s="9"/>
      <c r="E68" s="9"/>
      <c r="F68" s="9"/>
      <c r="G68" s="9"/>
      <c r="H68" s="9"/>
      <c r="I68" s="22"/>
      <c r="J68" s="20"/>
    </row>
    <row r="70" spans="1:28" s="11" customFormat="1" ht="30" customHeight="1" x14ac:dyDescent="0.25">
      <c r="A70" s="32" t="s">
        <v>15</v>
      </c>
      <c r="B70" s="33"/>
      <c r="C70" s="26">
        <v>8</v>
      </c>
      <c r="D70" s="26"/>
      <c r="H70" s="19"/>
      <c r="W70" s="12"/>
      <c r="X70" s="12"/>
      <c r="Y70" s="12"/>
      <c r="Z70" s="12"/>
      <c r="AA70" s="12"/>
      <c r="AB70" s="12"/>
    </row>
    <row r="71" spans="1:28" s="1" customFormat="1" ht="30" customHeight="1" x14ac:dyDescent="0.25">
      <c r="A71" s="44" t="s">
        <v>5</v>
      </c>
      <c r="B71" s="45"/>
      <c r="C71" s="29">
        <v>35</v>
      </c>
      <c r="D71" s="31"/>
      <c r="E71" s="35" t="s">
        <v>8</v>
      </c>
      <c r="F71" s="36"/>
      <c r="G71" s="37"/>
      <c r="H71" s="17">
        <f>ROUNDUP(C73/C71,0)</f>
        <v>15</v>
      </c>
      <c r="W71" s="4"/>
      <c r="X71" s="4"/>
      <c r="Y71" s="4"/>
      <c r="Z71" s="4"/>
      <c r="AA71" s="4"/>
      <c r="AB71" s="4"/>
    </row>
    <row r="72" spans="1:28" s="1" customFormat="1" ht="30" customHeight="1" x14ac:dyDescent="0.25">
      <c r="A72" s="44" t="s">
        <v>6</v>
      </c>
      <c r="B72" s="45"/>
      <c r="C72" s="29">
        <v>235</v>
      </c>
      <c r="D72" s="31"/>
      <c r="E72" s="35" t="s">
        <v>9</v>
      </c>
      <c r="F72" s="36"/>
      <c r="G72" s="37"/>
      <c r="H72" s="18">
        <f>ROUNDDOWN(C73/C72,0)+AB63</f>
        <v>3.5</v>
      </c>
      <c r="W72" s="4"/>
      <c r="X72" s="4"/>
      <c r="Y72" s="4"/>
      <c r="Z72" s="4"/>
      <c r="AA72" s="4"/>
      <c r="AB72" s="4"/>
    </row>
    <row r="73" spans="1:28" s="1" customFormat="1" ht="30" customHeight="1" x14ac:dyDescent="0.25">
      <c r="A73" s="44" t="s">
        <v>7</v>
      </c>
      <c r="B73" s="45"/>
      <c r="C73" s="29">
        <v>500</v>
      </c>
      <c r="D73" s="31"/>
      <c r="W73" s="4"/>
      <c r="X73" s="4"/>
      <c r="Y73" s="4"/>
      <c r="Z73" s="4"/>
      <c r="AA73" s="4"/>
      <c r="AB73" s="4"/>
    </row>
    <row r="75" spans="1:28" x14ac:dyDescent="0.25">
      <c r="A75" s="10"/>
      <c r="B75" s="10"/>
      <c r="C75" s="10"/>
      <c r="D75" s="10"/>
      <c r="E75" s="10"/>
      <c r="F75" s="10"/>
      <c r="G75" s="10"/>
      <c r="H75" s="10"/>
      <c r="I75" s="21"/>
      <c r="J75" s="21"/>
    </row>
    <row r="77" spans="1:28" s="1" customFormat="1" ht="30" customHeight="1" x14ac:dyDescent="0.25">
      <c r="A77" s="34" t="s">
        <v>10</v>
      </c>
      <c r="B77" s="34"/>
      <c r="C77" s="34"/>
      <c r="D77" s="28"/>
      <c r="E77" s="28"/>
      <c r="F77" s="28"/>
      <c r="W77" s="4"/>
      <c r="X77" s="4"/>
      <c r="Y77" s="4"/>
      <c r="Z77" s="4"/>
      <c r="AA77" s="4"/>
      <c r="AB77" s="4"/>
    </row>
    <row r="78" spans="1:28" s="1" customFormat="1" ht="30" customHeight="1" x14ac:dyDescent="0.25">
      <c r="A78" s="34" t="s">
        <v>11</v>
      </c>
      <c r="B78" s="34"/>
      <c r="C78" s="34"/>
      <c r="D78" s="28"/>
      <c r="E78" s="28"/>
      <c r="F78" s="28"/>
      <c r="W78" s="4"/>
      <c r="X78" s="4"/>
      <c r="Y78" s="4"/>
      <c r="Z78" s="4"/>
      <c r="AA78" s="4"/>
      <c r="AB78" s="4"/>
    </row>
    <row r="79" spans="1:28" s="1" customFormat="1" ht="30" customHeight="1" x14ac:dyDescent="0.25">
      <c r="A79" s="34" t="s">
        <v>12</v>
      </c>
      <c r="B79" s="34"/>
      <c r="C79" s="34"/>
      <c r="D79" s="28"/>
      <c r="E79" s="28"/>
      <c r="F79" s="28"/>
      <c r="W79" s="4"/>
      <c r="X79" s="4"/>
      <c r="Y79" s="4"/>
      <c r="Z79" s="4"/>
      <c r="AA79" s="4"/>
      <c r="AB79" s="4"/>
    </row>
    <row r="80" spans="1:28" s="1" customFormat="1" ht="30" customHeight="1" x14ac:dyDescent="0.25">
      <c r="A80" s="34" t="s">
        <v>13</v>
      </c>
      <c r="B80" s="34"/>
      <c r="C80" s="34"/>
      <c r="D80" s="29"/>
      <c r="E80" s="30"/>
      <c r="F80" s="31"/>
      <c r="W80" s="4"/>
      <c r="X80" s="4"/>
      <c r="Y80" s="4"/>
      <c r="Z80" s="4"/>
      <c r="AA80" s="4"/>
      <c r="AB80" s="4"/>
    </row>
    <row r="82" spans="1:28" x14ac:dyDescent="0.25">
      <c r="A82" s="10"/>
      <c r="B82" s="10"/>
      <c r="C82" s="10"/>
      <c r="D82" s="10"/>
      <c r="E82" s="10"/>
      <c r="F82" s="10"/>
      <c r="G82" s="10"/>
      <c r="H82" s="10"/>
      <c r="I82" s="21"/>
      <c r="J82" s="21"/>
    </row>
    <row r="84" spans="1:28" x14ac:dyDescent="0.25">
      <c r="C84" s="15" t="s">
        <v>18</v>
      </c>
      <c r="D84" s="15"/>
      <c r="E84" s="15" t="s">
        <v>19</v>
      </c>
      <c r="F84" s="15"/>
      <c r="G84" s="15" t="s">
        <v>20</v>
      </c>
    </row>
    <row r="85" spans="1:28" s="11" customFormat="1" ht="30" customHeight="1" x14ac:dyDescent="0.25">
      <c r="A85" s="23" t="s">
        <v>16</v>
      </c>
      <c r="B85" s="23"/>
      <c r="W85" s="12"/>
      <c r="X85" s="12"/>
      <c r="Y85" s="12"/>
      <c r="Z85" s="12"/>
      <c r="AA85" s="12"/>
      <c r="AB85" s="12"/>
    </row>
    <row r="86" spans="1:28" s="11" customFormat="1" ht="30" customHeight="1" x14ac:dyDescent="0.25">
      <c r="W86" s="12"/>
      <c r="X86" s="12"/>
      <c r="Y86" s="12"/>
      <c r="Z86" s="12"/>
      <c r="AA86" s="12"/>
      <c r="AB86" s="12"/>
    </row>
    <row r="87" spans="1:28" s="11" customFormat="1" ht="30" customHeight="1" x14ac:dyDescent="0.25">
      <c r="A87" s="23" t="s">
        <v>17</v>
      </c>
      <c r="B87" s="23"/>
      <c r="W87" s="12"/>
      <c r="X87" s="12"/>
      <c r="Y87" s="12"/>
      <c r="Z87" s="12"/>
      <c r="AA87" s="12"/>
      <c r="AB87" s="12"/>
    </row>
    <row r="88" spans="1:28" s="11" customFormat="1" ht="30" customHeight="1" x14ac:dyDescent="0.25">
      <c r="W88" s="12"/>
      <c r="X88" s="12"/>
      <c r="Y88" s="12"/>
      <c r="Z88" s="12"/>
      <c r="AA88" s="12"/>
      <c r="AB88" s="12"/>
    </row>
    <row r="89" spans="1:28" s="11" customFormat="1" ht="30" customHeight="1" x14ac:dyDescent="0.25">
      <c r="A89" s="16" t="s">
        <v>21</v>
      </c>
      <c r="B89" s="24"/>
      <c r="C89" s="25"/>
      <c r="E89" s="16" t="s">
        <v>22</v>
      </c>
      <c r="F89" s="26"/>
      <c r="G89" s="26"/>
      <c r="W89" s="12"/>
      <c r="X89" s="12"/>
      <c r="Y89" s="12"/>
      <c r="Z89" s="12"/>
      <c r="AA89" s="12"/>
      <c r="AB89" s="12"/>
    </row>
    <row r="90" spans="1:28" s="11" customFormat="1" ht="30" customHeight="1" x14ac:dyDescent="0.25">
      <c r="W90" s="12"/>
      <c r="X90" s="12"/>
      <c r="Y90" s="12"/>
      <c r="Z90" s="12"/>
      <c r="AA90" s="12"/>
      <c r="AB90" s="12"/>
    </row>
    <row r="91" spans="1:28" s="11" customFormat="1" ht="30" customHeight="1" x14ac:dyDescent="0.25">
      <c r="W91" s="12"/>
      <c r="X91" s="12"/>
      <c r="Y91" s="12"/>
      <c r="Z91" s="12"/>
      <c r="AA91" s="12"/>
      <c r="AB91" s="12"/>
    </row>
    <row r="92" spans="1:28" s="11" customFormat="1" ht="30" customHeight="1" x14ac:dyDescent="0.25">
      <c r="W92" s="12"/>
      <c r="X92" s="12"/>
      <c r="Y92" s="12"/>
      <c r="Z92" s="12"/>
      <c r="AA92" s="12"/>
      <c r="AB92" s="12"/>
    </row>
    <row r="93" spans="1:28" ht="30" customHeight="1" x14ac:dyDescent="0.25"/>
  </sheetData>
  <mergeCells count="33">
    <mergeCell ref="A73:B73"/>
    <mergeCell ref="C71:D71"/>
    <mergeCell ref="C72:D72"/>
    <mergeCell ref="C73:D73"/>
    <mergeCell ref="A65:B65"/>
    <mergeCell ref="A66:B66"/>
    <mergeCell ref="C65:H65"/>
    <mergeCell ref="C66:H66"/>
    <mergeCell ref="A1:B3"/>
    <mergeCell ref="C1:H3"/>
    <mergeCell ref="C70:D70"/>
    <mergeCell ref="A71:B71"/>
    <mergeCell ref="A72:B72"/>
    <mergeCell ref="A64:B64"/>
    <mergeCell ref="C64:H64"/>
    <mergeCell ref="A57:B59"/>
    <mergeCell ref="A63:B63"/>
    <mergeCell ref="A87:B87"/>
    <mergeCell ref="A85:B85"/>
    <mergeCell ref="B89:C89"/>
    <mergeCell ref="F89:G89"/>
    <mergeCell ref="C57:H59"/>
    <mergeCell ref="D77:F77"/>
    <mergeCell ref="D78:F78"/>
    <mergeCell ref="D79:F79"/>
    <mergeCell ref="D80:F80"/>
    <mergeCell ref="A70:B70"/>
    <mergeCell ref="A80:C80"/>
    <mergeCell ref="A79:C79"/>
    <mergeCell ref="A78:C78"/>
    <mergeCell ref="A77:C77"/>
    <mergeCell ref="E71:G71"/>
    <mergeCell ref="E72:G72"/>
  </mergeCells>
  <printOptions horizontalCentered="1"/>
  <pageMargins left="0" right="0" top="0.15748031496062992" bottom="0.15748031496062992" header="0.11811023622047245" footer="0.11811023622047245"/>
  <pageSetup paperSize="9" orientation="portrait" r:id="rId1"/>
  <headerFooter>
    <oddFooter>&amp;CDOC - Revue de commande - Indice 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84</xdr:row>
                    <xdr:rowOff>9525</xdr:rowOff>
                  </from>
                  <to>
                    <xdr:col>2</xdr:col>
                    <xdr:colOff>485775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190500</xdr:colOff>
                    <xdr:row>86</xdr:row>
                    <xdr:rowOff>9525</xdr:rowOff>
                  </from>
                  <to>
                    <xdr:col>2</xdr:col>
                    <xdr:colOff>466725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238125</xdr:colOff>
                    <xdr:row>84</xdr:row>
                    <xdr:rowOff>19050</xdr:rowOff>
                  </from>
                  <to>
                    <xdr:col>4</xdr:col>
                    <xdr:colOff>514350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219075</xdr:colOff>
                    <xdr:row>86</xdr:row>
                    <xdr:rowOff>19050</xdr:rowOff>
                  </from>
                  <to>
                    <xdr:col>4</xdr:col>
                    <xdr:colOff>495300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</xdr:col>
                    <xdr:colOff>238125</xdr:colOff>
                    <xdr:row>84</xdr:row>
                    <xdr:rowOff>9525</xdr:rowOff>
                  </from>
                  <to>
                    <xdr:col>6</xdr:col>
                    <xdr:colOff>514350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</xdr:col>
                    <xdr:colOff>228600</xdr:colOff>
                    <xdr:row>86</xdr:row>
                    <xdr:rowOff>28575</xdr:rowOff>
                  </from>
                  <to>
                    <xdr:col>6</xdr:col>
                    <xdr:colOff>504825</xdr:colOff>
                    <xdr:row>87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METEHOR-Comptabilité</dc:creator>
  <cp:lastModifiedBy>METEHOR-Comptabilité</cp:lastModifiedBy>
  <cp:lastPrinted>2016-01-21T15:58:10Z</cp:lastPrinted>
  <dcterms:created xsi:type="dcterms:W3CDTF">2016-01-21T13:35:09Z</dcterms:created>
  <dcterms:modified xsi:type="dcterms:W3CDTF">2016-01-21T16:01:10Z</dcterms:modified>
</cp:coreProperties>
</file>